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6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Экономист\Калькуляции\прейскуранты\2026 услуги\"/>
    </mc:Choice>
  </mc:AlternateContent>
  <xr:revisionPtr revIDLastSave="0" documentId="13_ncr:1_{36D1AA5D-EDB3-4317-830F-CA4B48F0EF3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с12.01.2026" sheetId="7" r:id="rId1"/>
  </sheets>
  <definedNames>
    <definedName name="_xlnm.Print_Area" localSheetId="0">'с12.01.2026'!$A$1:$G$60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57" i="7" l="1"/>
  <c r="G57" i="7" s="1"/>
  <c r="D56" i="7"/>
  <c r="G56" i="7" s="1"/>
  <c r="D55" i="7"/>
  <c r="G55" i="7" s="1"/>
  <c r="G54" i="7"/>
  <c r="F54" i="7"/>
  <c r="F56" i="7" l="1"/>
  <c r="F55" i="7"/>
</calcChain>
</file>

<file path=xl/sharedStrings.xml><?xml version="1.0" encoding="utf-8"?>
<sst xmlns="http://schemas.openxmlformats.org/spreadsheetml/2006/main" count="97" uniqueCount="71">
  <si>
    <t>УТВЕРЖДАЮ</t>
  </si>
  <si>
    <t>Могилевского КОУПП "Облтопливо"</t>
  </si>
  <si>
    <t xml:space="preserve">   </t>
  </si>
  <si>
    <t>№</t>
  </si>
  <si>
    <t>Наименование услуг</t>
  </si>
  <si>
    <t>Ед.изм.</t>
  </si>
  <si>
    <t>Отпускная цена (тариф) на ед.без НДС рублей</t>
  </si>
  <si>
    <t>Сумма НДС, руб.</t>
  </si>
  <si>
    <t>Отпускная цена (тариф) на ед. с НДС рублей</t>
  </si>
  <si>
    <t>1 км</t>
  </si>
  <si>
    <t>1 час</t>
  </si>
  <si>
    <t>Автоуслуги МАЗ с манипулятором</t>
  </si>
  <si>
    <t>Автоуслуги МАЗ 555142</t>
  </si>
  <si>
    <t>1 т.</t>
  </si>
  <si>
    <t>Погрузка 2-х метровых дров вручную на сторонний транспорт</t>
  </si>
  <si>
    <t>1 пл.м ³</t>
  </si>
  <si>
    <t xml:space="preserve">Погрузка 2-х метровых дров вручную на собственный транспорт </t>
  </si>
  <si>
    <t>Погрузка дров  автомобилем с гидроманипулятором</t>
  </si>
  <si>
    <t>Распиловка чурок до 0,50м</t>
  </si>
  <si>
    <t>Распиловка чурок до 0,33м</t>
  </si>
  <si>
    <t>Распиловка чурок до 0,25м</t>
  </si>
  <si>
    <t>Взвешивание</t>
  </si>
  <si>
    <t xml:space="preserve"> 1 т.</t>
  </si>
  <si>
    <t>Распиловка,колка чурок до 0,25м на станке МТС 202</t>
  </si>
  <si>
    <t>Распиловка чурок до 0,5м на дому у клиента</t>
  </si>
  <si>
    <t>Распиловка чурок до 0,25м на дому у клиента</t>
  </si>
  <si>
    <t>Колка дров вручную</t>
  </si>
  <si>
    <t>Заключение договора на дому у клиента, проживающего в г.Бобруйске</t>
  </si>
  <si>
    <t>1 договор</t>
  </si>
  <si>
    <t>Заключение договора на дому у клиента, проживающего в Бобруйском р-не</t>
  </si>
  <si>
    <t>Полено топочное</t>
  </si>
  <si>
    <t>1 шт</t>
  </si>
  <si>
    <t>Дрова в сетках</t>
  </si>
  <si>
    <t>1 упк</t>
  </si>
  <si>
    <t>Опилки для копчения</t>
  </si>
  <si>
    <t>Брикет в мешках 40 кг.</t>
  </si>
  <si>
    <t>1 меш.</t>
  </si>
  <si>
    <t>Грунт "Для цветов" на основе торфа в пакетах 5,5 кг.</t>
  </si>
  <si>
    <t>Грунт "Днепровский для рассады" пакет 20 л.</t>
  </si>
  <si>
    <t>Топливная книжка</t>
  </si>
  <si>
    <t>1 шт.</t>
  </si>
  <si>
    <t>Упаковка брикета в мешки по 40 кг</t>
  </si>
  <si>
    <t>Погрузка брикета в мешках вручную до 1,5 м</t>
  </si>
  <si>
    <t>Погрузка брикета в мешках вручную свыше 1,5 м</t>
  </si>
  <si>
    <t>Услуга по ответственному хранению ТМЦ</t>
  </si>
  <si>
    <r>
      <t>1 день/м</t>
    </r>
    <r>
      <rPr>
        <b/>
        <vertAlign val="superscript"/>
        <sz val="20"/>
        <rFont val="Times New Roman"/>
        <family val="1"/>
        <charset val="204"/>
      </rPr>
      <t>2</t>
    </r>
  </si>
  <si>
    <t>Услуги погрузчика сторонним организациям (частным лицам)</t>
  </si>
  <si>
    <t xml:space="preserve">Распиловка чурок до 0,25м </t>
  </si>
  <si>
    <t>ПРЕЙСКУРАНТ № 1</t>
  </si>
  <si>
    <t>увеличение на 5%</t>
  </si>
  <si>
    <t xml:space="preserve">отпускных цен (тарифов) на товары (работы,услуги), производимые (оказываемые) </t>
  </si>
  <si>
    <t xml:space="preserve">     Бобруйским производственным участком Могилевского КОУПП "Облтопливо"</t>
  </si>
  <si>
    <t>С.В.Зинкевич</t>
  </si>
  <si>
    <t>Бакач Ю.Ю.</t>
  </si>
  <si>
    <t>Начальник Бобруйского</t>
  </si>
  <si>
    <t xml:space="preserve">Производственного участка </t>
  </si>
  <si>
    <t xml:space="preserve"> Экономист</t>
  </si>
  <si>
    <t>Вводится с 12.01.2026</t>
  </si>
  <si>
    <t>Доставка топлива ЗИЛ</t>
  </si>
  <si>
    <t>Доставка топлива Трактором</t>
  </si>
  <si>
    <t>Погрузка топлива ТО-18</t>
  </si>
  <si>
    <t>1т.</t>
  </si>
  <si>
    <t>Оформление документов</t>
  </si>
  <si>
    <t>1 компл.</t>
  </si>
  <si>
    <t>Распиловка,колка до 0,50м на станке МТС 202</t>
  </si>
  <si>
    <t>Распиловка,колка до 0,33м на станке МТС 202</t>
  </si>
  <si>
    <t>Погрузка топлива Амкадор,МУП</t>
  </si>
  <si>
    <t>Погрузка дров вручную</t>
  </si>
  <si>
    <t>1пл.м3</t>
  </si>
  <si>
    <t>1 тн</t>
  </si>
  <si>
    <t>Погрузка брикета вручную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</si>
</sst>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₽_-;\-* #,##0.00\ _₽_-;_-* &quot;-&quot;??\ _₽_-;_-@_-"/>
    <numFmt numFmtId="165" formatCode="_-* #,##0.00_р_._-;\-* #,##0.00_р_._-;_-* &quot;-&quot;??_р_._-;_-@_-"/>
    <numFmt numFmtId="166" formatCode="_-* #,##0\ _₽_-;\-* #,##0\ _₽_-;_-* &quot;-&quot;??\ _₽_-;_-@_-"/>
    <numFmt numFmtId="167" formatCode="_-* #,##0_р_._-;\-* #,##0_р_._-;_-* &quot;-&quot;??_р_._-;_-@_-"/>
  </numFmts>
  <fonts count="7" x14ac:knownFonts="1">
    <font>
      <sz val="10"/>
      <name val="Arial Cyr"/>
      <charset val="204"/>
    </font>
    <font>
      <sz val="10"/>
      <name val="Arial Cyr"/>
      <charset val="204"/>
    </font>
    <font>
      <sz val="20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vertAlign val="superscript"/>
      <sz val="2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38">
    <xf numFmtId="0" fontId="0" fillId="0" borderId="0" xfId="0"/>
    <xf numFmtId="0" fontId="2" fillId="0" borderId="0" xfId="0" applyFont="1"/>
    <xf numFmtId="0" fontId="2" fillId="0" borderId="0" xfId="0" applyFont="1" applyFill="1"/>
    <xf numFmtId="0" fontId="3" fillId="0" borderId="0" xfId="0" applyFont="1"/>
    <xf numFmtId="0" fontId="3" fillId="0" borderId="0" xfId="0" applyFont="1" applyFill="1"/>
    <xf numFmtId="0" fontId="4" fillId="0" borderId="0" xfId="0" applyFont="1" applyFill="1" applyAlignment="1">
      <alignment horizontal="right"/>
    </xf>
    <xf numFmtId="0" fontId="3" fillId="0" borderId="8" xfId="0" applyFont="1" applyBorder="1" applyAlignment="1">
      <alignment horizontal="left" vertical="center" wrapText="1"/>
    </xf>
    <xf numFmtId="165" fontId="5" fillId="0" borderId="8" xfId="1" applyNumberFormat="1" applyFont="1" applyFill="1" applyBorder="1" applyAlignment="1">
      <alignment horizontal="right" vertical="center" wrapText="1"/>
    </xf>
    <xf numFmtId="165" fontId="5" fillId="0" borderId="8" xfId="1" applyNumberFormat="1" applyFont="1" applyBorder="1" applyAlignment="1">
      <alignment horizontal="right" vertical="center" wrapText="1"/>
    </xf>
    <xf numFmtId="165" fontId="2" fillId="0" borderId="0" xfId="0" applyNumberFormat="1" applyFont="1"/>
    <xf numFmtId="166" fontId="2" fillId="0" borderId="0" xfId="0" applyNumberFormat="1" applyFont="1"/>
    <xf numFmtId="0" fontId="3" fillId="0" borderId="7" xfId="0" applyFont="1" applyBorder="1" applyAlignment="1">
      <alignment horizontal="left" vertical="center" wrapText="1"/>
    </xf>
    <xf numFmtId="164" fontId="2" fillId="0" borderId="0" xfId="0" applyNumberFormat="1" applyFont="1"/>
    <xf numFmtId="2" fontId="2" fillId="0" borderId="0" xfId="0" applyNumberFormat="1" applyFont="1"/>
    <xf numFmtId="0" fontId="3" fillId="0" borderId="9" xfId="0" applyFont="1" applyFill="1" applyBorder="1" applyAlignment="1">
      <alignment horizontal="left" vertical="center" wrapText="1"/>
    </xf>
    <xf numFmtId="165" fontId="5" fillId="0" borderId="7" xfId="1" applyNumberFormat="1" applyFont="1" applyFill="1" applyBorder="1" applyAlignment="1">
      <alignment horizontal="right" vertical="center" wrapText="1"/>
    </xf>
    <xf numFmtId="0" fontId="3" fillId="0" borderId="8" xfId="0" applyFont="1" applyFill="1" applyBorder="1" applyAlignment="1">
      <alignment horizontal="left" vertical="center" wrapText="1"/>
    </xf>
    <xf numFmtId="165" fontId="5" fillId="0" borderId="10" xfId="1" applyNumberFormat="1" applyFont="1" applyFill="1" applyBorder="1" applyAlignment="1">
      <alignment horizontal="right" vertical="center" wrapText="1"/>
    </xf>
    <xf numFmtId="0" fontId="3" fillId="0" borderId="0" xfId="0" applyFont="1" applyAlignment="1">
      <alignment horizontal="left"/>
    </xf>
    <xf numFmtId="167" fontId="2" fillId="0" borderId="0" xfId="0" applyNumberFormat="1" applyFont="1"/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" fillId="0" borderId="1" xfId="0" applyFont="1" applyFill="1" applyBorder="1" applyAlignment="1"/>
    <xf numFmtId="0" fontId="3" fillId="0" borderId="0" xfId="0" applyFont="1" applyBorder="1" applyAlignment="1"/>
    <xf numFmtId="0" fontId="3" fillId="0" borderId="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5286376</xdr:colOff>
      <xdr:row>57</xdr:row>
      <xdr:rowOff>47626</xdr:rowOff>
    </xdr:from>
    <xdr:to>
      <xdr:col>1</xdr:col>
      <xdr:colOff>7377640</xdr:colOff>
      <xdr:row>60</xdr:row>
      <xdr:rowOff>95251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49868740-DBDB-4E16-9C10-AD29EE8B1A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30876" y="13985876"/>
          <a:ext cx="2091264" cy="1206500"/>
        </a:xfrm>
        <a:prstGeom prst="rect">
          <a:avLst/>
        </a:prstGeom>
      </xdr:spPr>
    </xdr:pic>
    <xdr:clientData/>
  </xdr:twoCellAnchor>
  <xdr:twoCellAnchor editAs="oneCell">
    <xdr:from>
      <xdr:col>3</xdr:col>
      <xdr:colOff>2349500</xdr:colOff>
      <xdr:row>2</xdr:row>
      <xdr:rowOff>142875</xdr:rowOff>
    </xdr:from>
    <xdr:to>
      <xdr:col>6</xdr:col>
      <xdr:colOff>984250</xdr:colOff>
      <xdr:row>7</xdr:row>
      <xdr:rowOff>53527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CB0E2943-FA0C-4195-93B3-75DF6B0008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65125" y="873125"/>
          <a:ext cx="4143375" cy="15775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9B9DFD-BC90-4CF1-9026-25BE96932A99}">
  <dimension ref="A1:K58"/>
  <sheetViews>
    <sheetView tabSelected="1" view="pageBreakPreview" zoomScale="60" zoomScaleNormal="60" workbookViewId="0">
      <selection activeCell="F8" sqref="F8"/>
    </sheetView>
  </sheetViews>
  <sheetFormatPr defaultColWidth="9.140625" defaultRowHeight="26.25" x14ac:dyDescent="0.4"/>
  <cols>
    <col min="1" max="1" width="6.5703125" style="1" customWidth="1"/>
    <col min="2" max="2" width="134.7109375" style="1" customWidth="1"/>
    <col min="3" max="3" width="19.28515625" style="1" customWidth="1"/>
    <col min="4" max="4" width="40.85546875" style="2" customWidth="1"/>
    <col min="5" max="5" width="15" style="2" hidden="1" customWidth="1"/>
    <col min="6" max="6" width="41.7109375" style="2" customWidth="1"/>
    <col min="7" max="7" width="45.28515625" style="1" customWidth="1"/>
    <col min="8" max="8" width="8" style="1" customWidth="1"/>
    <col min="9" max="9" width="9.140625" style="1"/>
    <col min="10" max="10" width="22.5703125" style="1" customWidth="1"/>
    <col min="11" max="11" width="21.42578125" style="1" bestFit="1" customWidth="1"/>
    <col min="12" max="16384" width="9.140625" style="1"/>
  </cols>
  <sheetData>
    <row r="1" spans="1:7" ht="30.75" customHeight="1" x14ac:dyDescent="0.4">
      <c r="F1" s="3" t="s">
        <v>0</v>
      </c>
      <c r="G1" s="2"/>
    </row>
    <row r="2" spans="1:7" x14ac:dyDescent="0.4">
      <c r="A2" s="3"/>
      <c r="B2" s="3"/>
      <c r="F2" s="3" t="s">
        <v>54</v>
      </c>
      <c r="G2" s="4"/>
    </row>
    <row r="3" spans="1:7" x14ac:dyDescent="0.4">
      <c r="A3" s="3"/>
      <c r="B3" s="3"/>
      <c r="F3" s="3" t="s">
        <v>55</v>
      </c>
      <c r="G3" s="4"/>
    </row>
    <row r="4" spans="1:7" x14ac:dyDescent="0.4">
      <c r="A4" s="3"/>
      <c r="B4" s="3"/>
      <c r="F4" s="3" t="s">
        <v>1</v>
      </c>
      <c r="G4" s="4"/>
    </row>
    <row r="5" spans="1:7" x14ac:dyDescent="0.4">
      <c r="A5" s="3"/>
      <c r="B5" s="3"/>
      <c r="F5" s="3" t="s">
        <v>2</v>
      </c>
      <c r="G5" s="3" t="s">
        <v>52</v>
      </c>
    </row>
    <row r="6" spans="1:7" x14ac:dyDescent="0.4">
      <c r="A6" s="3"/>
      <c r="B6" s="3"/>
      <c r="F6" s="4"/>
      <c r="G6" s="4"/>
    </row>
    <row r="7" spans="1:7" x14ac:dyDescent="0.4">
      <c r="A7" s="3"/>
      <c r="B7" s="3"/>
      <c r="F7" s="3"/>
      <c r="G7" s="5"/>
    </row>
    <row r="8" spans="1:7" ht="19.5" customHeight="1" x14ac:dyDescent="0.4">
      <c r="A8" s="3"/>
      <c r="B8" s="3"/>
      <c r="C8" s="3"/>
      <c r="D8" s="4"/>
      <c r="E8" s="4"/>
      <c r="F8" s="4"/>
      <c r="G8" s="3"/>
    </row>
    <row r="9" spans="1:7" x14ac:dyDescent="0.4">
      <c r="A9" s="28" t="s">
        <v>48</v>
      </c>
      <c r="B9" s="28"/>
      <c r="C9" s="28"/>
      <c r="D9" s="28"/>
      <c r="E9" s="28"/>
      <c r="F9" s="28"/>
      <c r="G9" s="28"/>
    </row>
    <row r="10" spans="1:7" x14ac:dyDescent="0.4">
      <c r="A10" s="28" t="s">
        <v>50</v>
      </c>
      <c r="B10" s="28"/>
      <c r="C10" s="28"/>
      <c r="D10" s="28"/>
      <c r="E10" s="28"/>
      <c r="F10" s="28"/>
      <c r="G10" s="28"/>
    </row>
    <row r="11" spans="1:7" ht="21" customHeight="1" x14ac:dyDescent="0.4">
      <c r="A11" s="28" t="s">
        <v>51</v>
      </c>
      <c r="B11" s="28"/>
      <c r="C11" s="28"/>
      <c r="D11" s="28"/>
      <c r="E11" s="28"/>
      <c r="F11" s="28"/>
      <c r="G11" s="28"/>
    </row>
    <row r="12" spans="1:7" ht="22.5" customHeight="1" x14ac:dyDescent="0.4">
      <c r="A12" s="3"/>
      <c r="B12" s="3"/>
      <c r="C12" s="3"/>
      <c r="D12" s="29" t="s">
        <v>57</v>
      </c>
      <c r="E12" s="29"/>
      <c r="F12" s="29"/>
      <c r="G12" s="30"/>
    </row>
    <row r="13" spans="1:7" ht="20.100000000000001" customHeight="1" x14ac:dyDescent="0.4">
      <c r="A13" s="24" t="s">
        <v>3</v>
      </c>
      <c r="B13" s="24" t="s">
        <v>4</v>
      </c>
      <c r="C13" s="24" t="s">
        <v>5</v>
      </c>
      <c r="D13" s="31" t="s">
        <v>6</v>
      </c>
      <c r="E13" s="35" t="s">
        <v>49</v>
      </c>
      <c r="F13" s="31" t="s">
        <v>7</v>
      </c>
      <c r="G13" s="24" t="s">
        <v>8</v>
      </c>
    </row>
    <row r="14" spans="1:7" ht="20.100000000000001" customHeight="1" x14ac:dyDescent="0.4">
      <c r="A14" s="25"/>
      <c r="B14" s="25"/>
      <c r="C14" s="25"/>
      <c r="D14" s="32"/>
      <c r="E14" s="36"/>
      <c r="F14" s="32"/>
      <c r="G14" s="25"/>
    </row>
    <row r="15" spans="1:7" ht="20.100000000000001" customHeight="1" x14ac:dyDescent="0.4">
      <c r="A15" s="25"/>
      <c r="B15" s="25"/>
      <c r="C15" s="25"/>
      <c r="D15" s="32"/>
      <c r="E15" s="36"/>
      <c r="F15" s="32"/>
      <c r="G15" s="25"/>
    </row>
    <row r="16" spans="1:7" ht="32.25" customHeight="1" x14ac:dyDescent="0.4">
      <c r="A16" s="25"/>
      <c r="B16" s="25"/>
      <c r="C16" s="25"/>
      <c r="D16" s="33"/>
      <c r="E16" s="37"/>
      <c r="F16" s="33"/>
      <c r="G16" s="34"/>
    </row>
    <row r="17" spans="1:11" ht="25.15" customHeight="1" x14ac:dyDescent="0.4">
      <c r="A17" s="24">
        <v>1</v>
      </c>
      <c r="B17" s="26" t="s">
        <v>58</v>
      </c>
      <c r="C17" s="6" t="s">
        <v>9</v>
      </c>
      <c r="D17" s="7">
        <v>0.8</v>
      </c>
      <c r="E17" s="7">
        <v>1.05</v>
      </c>
      <c r="F17" s="7">
        <v>0.16</v>
      </c>
      <c r="G17" s="8">
        <v>0.96</v>
      </c>
      <c r="J17" s="9"/>
      <c r="K17" s="10"/>
    </row>
    <row r="18" spans="1:11" ht="25.15" customHeight="1" x14ac:dyDescent="0.4">
      <c r="A18" s="25"/>
      <c r="B18" s="27"/>
      <c r="C18" s="6" t="s">
        <v>10</v>
      </c>
      <c r="D18" s="7">
        <v>50</v>
      </c>
      <c r="E18" s="7">
        <v>1.05</v>
      </c>
      <c r="F18" s="7">
        <v>10</v>
      </c>
      <c r="G18" s="8">
        <v>60</v>
      </c>
      <c r="J18" s="9"/>
      <c r="K18" s="10"/>
    </row>
    <row r="19" spans="1:11" ht="25.15" customHeight="1" x14ac:dyDescent="0.4">
      <c r="A19" s="24">
        <v>1</v>
      </c>
      <c r="B19" s="26" t="s">
        <v>59</v>
      </c>
      <c r="C19" s="6" t="s">
        <v>9</v>
      </c>
      <c r="D19" s="7">
        <v>0.8</v>
      </c>
      <c r="E19" s="7">
        <v>1.05</v>
      </c>
      <c r="F19" s="7">
        <v>0.16</v>
      </c>
      <c r="G19" s="8">
        <v>0.96</v>
      </c>
      <c r="J19" s="9"/>
      <c r="K19" s="10"/>
    </row>
    <row r="20" spans="1:11" ht="25.15" customHeight="1" x14ac:dyDescent="0.4">
      <c r="A20" s="25"/>
      <c r="B20" s="27"/>
      <c r="C20" s="6" t="s">
        <v>10</v>
      </c>
      <c r="D20" s="7">
        <v>50</v>
      </c>
      <c r="E20" s="7">
        <v>1.05</v>
      </c>
      <c r="F20" s="7">
        <v>10</v>
      </c>
      <c r="G20" s="8">
        <v>60</v>
      </c>
      <c r="J20" s="9"/>
      <c r="K20" s="10"/>
    </row>
    <row r="21" spans="1:11" ht="25.15" customHeight="1" x14ac:dyDescent="0.4">
      <c r="A21" s="20">
        <v>2</v>
      </c>
      <c r="B21" s="21" t="s">
        <v>11</v>
      </c>
      <c r="C21" s="6" t="s">
        <v>9</v>
      </c>
      <c r="D21" s="7">
        <v>1.03</v>
      </c>
      <c r="E21" s="7">
        <v>1.05</v>
      </c>
      <c r="F21" s="7">
        <v>0.21</v>
      </c>
      <c r="G21" s="8">
        <v>1.24</v>
      </c>
      <c r="J21" s="9"/>
      <c r="K21" s="10"/>
    </row>
    <row r="22" spans="1:11" ht="25.15" customHeight="1" x14ac:dyDescent="0.4">
      <c r="A22" s="22"/>
      <c r="B22" s="11"/>
      <c r="C22" s="6" t="s">
        <v>10</v>
      </c>
      <c r="D22" s="7">
        <v>50</v>
      </c>
      <c r="E22" s="7">
        <v>1.05</v>
      </c>
      <c r="F22" s="7">
        <v>10</v>
      </c>
      <c r="G22" s="8">
        <v>60</v>
      </c>
      <c r="J22" s="9"/>
      <c r="K22" s="10"/>
    </row>
    <row r="23" spans="1:11" ht="25.15" customHeight="1" x14ac:dyDescent="0.4">
      <c r="A23" s="20">
        <v>3</v>
      </c>
      <c r="B23" s="21" t="s">
        <v>12</v>
      </c>
      <c r="C23" s="6" t="s">
        <v>9</v>
      </c>
      <c r="D23" s="7">
        <v>0.8</v>
      </c>
      <c r="E23" s="7">
        <v>1.05</v>
      </c>
      <c r="F23" s="7">
        <v>0.16</v>
      </c>
      <c r="G23" s="8">
        <v>0.96</v>
      </c>
      <c r="J23" s="9"/>
      <c r="K23" s="10"/>
    </row>
    <row r="24" spans="1:11" ht="25.15" customHeight="1" x14ac:dyDescent="0.4">
      <c r="A24" s="22"/>
      <c r="B24" s="11"/>
      <c r="C24" s="6" t="s">
        <v>10</v>
      </c>
      <c r="D24" s="7">
        <v>50</v>
      </c>
      <c r="E24" s="7">
        <v>1.05</v>
      </c>
      <c r="F24" s="7">
        <v>10</v>
      </c>
      <c r="G24" s="8">
        <v>60</v>
      </c>
      <c r="J24" s="9"/>
      <c r="K24" s="10"/>
    </row>
    <row r="25" spans="1:11" ht="25.15" customHeight="1" x14ac:dyDescent="0.4">
      <c r="A25" s="24">
        <v>4</v>
      </c>
      <c r="B25" s="11" t="s">
        <v>66</v>
      </c>
      <c r="C25" s="6" t="s">
        <v>13</v>
      </c>
      <c r="D25" s="7">
        <v>12.48</v>
      </c>
      <c r="E25" s="7">
        <v>1.05</v>
      </c>
      <c r="F25" s="7">
        <v>2.5</v>
      </c>
      <c r="G25" s="8">
        <v>14.98</v>
      </c>
      <c r="J25" s="9"/>
    </row>
    <row r="26" spans="1:11" ht="25.15" customHeight="1" x14ac:dyDescent="0.4">
      <c r="A26" s="25"/>
      <c r="B26" s="11" t="s">
        <v>60</v>
      </c>
      <c r="C26" s="6" t="s">
        <v>61</v>
      </c>
      <c r="D26" s="7">
        <v>8.7799999999999994</v>
      </c>
      <c r="E26" s="7"/>
      <c r="F26" s="7">
        <v>1.76</v>
      </c>
      <c r="G26" s="8">
        <v>10.53</v>
      </c>
      <c r="J26" s="9"/>
    </row>
    <row r="27" spans="1:11" ht="25.15" customHeight="1" x14ac:dyDescent="0.4">
      <c r="A27" s="22">
        <v>5</v>
      </c>
      <c r="B27" s="11" t="s">
        <v>14</v>
      </c>
      <c r="C27" s="6" t="s">
        <v>15</v>
      </c>
      <c r="D27" s="7">
        <v>5.7435</v>
      </c>
      <c r="E27" s="7">
        <v>1.05</v>
      </c>
      <c r="F27" s="7">
        <v>1.1499999999999999</v>
      </c>
      <c r="G27" s="8">
        <v>6.89</v>
      </c>
      <c r="J27" s="9"/>
    </row>
    <row r="28" spans="1:11" ht="25.15" hidden="1" customHeight="1" x14ac:dyDescent="0.4">
      <c r="A28" s="22">
        <v>6</v>
      </c>
      <c r="B28" s="11" t="s">
        <v>16</v>
      </c>
      <c r="C28" s="6" t="s">
        <v>15</v>
      </c>
      <c r="D28" s="7">
        <v>10.720765125</v>
      </c>
      <c r="E28" s="7">
        <v>1.05</v>
      </c>
      <c r="F28" s="7">
        <v>2.14</v>
      </c>
      <c r="G28" s="8">
        <v>12.86</v>
      </c>
      <c r="J28" s="9"/>
    </row>
    <row r="29" spans="1:11" ht="25.15" customHeight="1" x14ac:dyDescent="0.4">
      <c r="A29" s="22">
        <v>6</v>
      </c>
      <c r="B29" s="11" t="s">
        <v>17</v>
      </c>
      <c r="C29" s="6" t="s">
        <v>15</v>
      </c>
      <c r="D29" s="7">
        <v>11.7</v>
      </c>
      <c r="E29" s="7">
        <v>1.05</v>
      </c>
      <c r="F29" s="7">
        <v>2.34</v>
      </c>
      <c r="G29" s="8">
        <v>14.04</v>
      </c>
      <c r="J29" s="9"/>
      <c r="K29" s="12"/>
    </row>
    <row r="30" spans="1:11" ht="25.15" customHeight="1" x14ac:dyDescent="0.4">
      <c r="A30" s="22">
        <v>7</v>
      </c>
      <c r="B30" s="6" t="s">
        <v>18</v>
      </c>
      <c r="C30" s="6" t="s">
        <v>15</v>
      </c>
      <c r="D30" s="7">
        <v>18.329999999999998</v>
      </c>
      <c r="E30" s="7">
        <v>1.05</v>
      </c>
      <c r="F30" s="7">
        <v>3.67</v>
      </c>
      <c r="G30" s="8">
        <v>22</v>
      </c>
      <c r="I30" s="13"/>
      <c r="J30" s="9"/>
      <c r="K30" s="12"/>
    </row>
    <row r="31" spans="1:11" ht="25.15" customHeight="1" x14ac:dyDescent="0.4">
      <c r="A31" s="22">
        <v>8</v>
      </c>
      <c r="B31" s="6" t="s">
        <v>19</v>
      </c>
      <c r="C31" s="6" t="s">
        <v>15</v>
      </c>
      <c r="D31" s="7">
        <v>20</v>
      </c>
      <c r="E31" s="7">
        <v>1.05</v>
      </c>
      <c r="F31" s="7">
        <v>4</v>
      </c>
      <c r="G31" s="8">
        <v>24</v>
      </c>
      <c r="I31" s="13"/>
      <c r="J31" s="9"/>
      <c r="K31" s="12"/>
    </row>
    <row r="32" spans="1:11" ht="25.15" hidden="1" customHeight="1" x14ac:dyDescent="0.4">
      <c r="A32" s="22">
        <v>10</v>
      </c>
      <c r="B32" s="6" t="s">
        <v>20</v>
      </c>
      <c r="C32" s="6" t="s">
        <v>15</v>
      </c>
      <c r="D32" s="7">
        <v>13.972533750000002</v>
      </c>
      <c r="E32" s="7">
        <v>1.05</v>
      </c>
      <c r="F32" s="7">
        <v>2.79</v>
      </c>
      <c r="G32" s="8">
        <v>16.77</v>
      </c>
      <c r="I32" s="13"/>
      <c r="J32" s="9"/>
      <c r="K32" s="12"/>
    </row>
    <row r="33" spans="1:11" ht="25.15" customHeight="1" x14ac:dyDescent="0.4">
      <c r="A33" s="22">
        <v>9</v>
      </c>
      <c r="B33" s="6" t="s">
        <v>21</v>
      </c>
      <c r="C33" s="6" t="s">
        <v>22</v>
      </c>
      <c r="D33" s="7">
        <v>0.45150000000000001</v>
      </c>
      <c r="E33" s="7">
        <v>1.05</v>
      </c>
      <c r="F33" s="7">
        <v>0.09</v>
      </c>
      <c r="G33" s="8">
        <v>0.54</v>
      </c>
      <c r="J33" s="9"/>
      <c r="K33" s="12"/>
    </row>
    <row r="34" spans="1:11" ht="25.15" customHeight="1" x14ac:dyDescent="0.4">
      <c r="A34" s="22">
        <v>10</v>
      </c>
      <c r="B34" s="6" t="s">
        <v>47</v>
      </c>
      <c r="C34" s="6" t="s">
        <v>15</v>
      </c>
      <c r="D34" s="7">
        <v>23.33</v>
      </c>
      <c r="E34" s="7">
        <v>1.05</v>
      </c>
      <c r="F34" s="7">
        <v>4.67</v>
      </c>
      <c r="G34" s="8">
        <v>28</v>
      </c>
      <c r="I34" s="13"/>
      <c r="J34" s="9"/>
      <c r="K34" s="12"/>
    </row>
    <row r="35" spans="1:11" ht="25.15" customHeight="1" x14ac:dyDescent="0.4">
      <c r="A35" s="22">
        <v>11</v>
      </c>
      <c r="B35" s="6" t="s">
        <v>64</v>
      </c>
      <c r="C35" s="6" t="s">
        <v>15</v>
      </c>
      <c r="D35" s="7">
        <v>29.17</v>
      </c>
      <c r="E35" s="7">
        <v>1.05</v>
      </c>
      <c r="F35" s="7">
        <v>5.83</v>
      </c>
      <c r="G35" s="8">
        <v>35</v>
      </c>
      <c r="I35" s="13"/>
      <c r="J35" s="9"/>
      <c r="K35" s="12"/>
    </row>
    <row r="36" spans="1:11" ht="25.15" customHeight="1" x14ac:dyDescent="0.4">
      <c r="A36" s="22">
        <v>12</v>
      </c>
      <c r="B36" s="6" t="s">
        <v>65</v>
      </c>
      <c r="C36" s="6" t="s">
        <v>15</v>
      </c>
      <c r="D36" s="7">
        <v>33.33</v>
      </c>
      <c r="E36" s="7">
        <v>1.05</v>
      </c>
      <c r="F36" s="7">
        <v>6.67</v>
      </c>
      <c r="G36" s="8">
        <v>40</v>
      </c>
      <c r="I36" s="13"/>
      <c r="J36" s="9"/>
      <c r="K36" s="12"/>
    </row>
    <row r="37" spans="1:11" ht="25.15" hidden="1" customHeight="1" x14ac:dyDescent="0.4">
      <c r="A37" s="22">
        <v>14</v>
      </c>
      <c r="B37" s="6" t="s">
        <v>23</v>
      </c>
      <c r="C37" s="6" t="s">
        <v>15</v>
      </c>
      <c r="D37" s="7">
        <v>32.0565</v>
      </c>
      <c r="E37" s="7">
        <v>1.05</v>
      </c>
      <c r="F37" s="7">
        <v>6.41</v>
      </c>
      <c r="G37" s="8">
        <v>38.47</v>
      </c>
      <c r="I37" s="13"/>
      <c r="J37" s="9"/>
      <c r="K37" s="12"/>
    </row>
    <row r="38" spans="1:11" ht="25.15" hidden="1" customHeight="1" x14ac:dyDescent="0.4">
      <c r="A38" s="22">
        <v>15</v>
      </c>
      <c r="B38" s="6" t="s">
        <v>24</v>
      </c>
      <c r="C38" s="6" t="s">
        <v>15</v>
      </c>
      <c r="D38" s="7">
        <v>14.713413750000003</v>
      </c>
      <c r="E38" s="7">
        <v>1.05</v>
      </c>
      <c r="F38" s="7">
        <v>2.94</v>
      </c>
      <c r="G38" s="8">
        <v>17.66</v>
      </c>
      <c r="J38" s="9"/>
      <c r="K38" s="12"/>
    </row>
    <row r="39" spans="1:11" ht="25.15" hidden="1" customHeight="1" x14ac:dyDescent="0.4">
      <c r="A39" s="22">
        <v>16</v>
      </c>
      <c r="B39" s="6" t="s">
        <v>25</v>
      </c>
      <c r="C39" s="6" t="s">
        <v>15</v>
      </c>
      <c r="D39" s="7">
        <v>19.691201250000006</v>
      </c>
      <c r="E39" s="7">
        <v>1.05</v>
      </c>
      <c r="F39" s="7">
        <v>3.9382402500000016</v>
      </c>
      <c r="G39" s="8">
        <v>23.63</v>
      </c>
      <c r="J39" s="9"/>
      <c r="K39" s="12"/>
    </row>
    <row r="40" spans="1:11" ht="25.15" hidden="1" customHeight="1" x14ac:dyDescent="0.4">
      <c r="A40" s="22">
        <v>17</v>
      </c>
      <c r="B40" s="14" t="s">
        <v>26</v>
      </c>
      <c r="C40" s="6" t="s">
        <v>15</v>
      </c>
      <c r="D40" s="15">
        <v>8.8789837499999997</v>
      </c>
      <c r="E40" s="7">
        <v>1.05</v>
      </c>
      <c r="F40" s="7">
        <v>1.78</v>
      </c>
      <c r="G40" s="8">
        <v>10.65</v>
      </c>
      <c r="J40" s="9"/>
      <c r="K40" s="12"/>
    </row>
    <row r="41" spans="1:11" ht="25.15" customHeight="1" x14ac:dyDescent="0.4">
      <c r="A41" s="22">
        <v>13</v>
      </c>
      <c r="B41" s="16" t="s">
        <v>27</v>
      </c>
      <c r="C41" s="6" t="s">
        <v>28</v>
      </c>
      <c r="D41" s="7">
        <v>10.857000000000001</v>
      </c>
      <c r="E41" s="7">
        <v>1.05</v>
      </c>
      <c r="F41" s="7">
        <v>2.17</v>
      </c>
      <c r="G41" s="8">
        <v>13.03</v>
      </c>
      <c r="J41" s="9"/>
      <c r="K41" s="12"/>
    </row>
    <row r="42" spans="1:11" ht="25.15" customHeight="1" x14ac:dyDescent="0.4">
      <c r="A42" s="22">
        <v>14</v>
      </c>
      <c r="B42" s="16" t="s">
        <v>29</v>
      </c>
      <c r="C42" s="6" t="s">
        <v>28</v>
      </c>
      <c r="D42" s="17">
        <v>19.089000000000002</v>
      </c>
      <c r="E42" s="7">
        <v>1.05</v>
      </c>
      <c r="F42" s="7">
        <v>3.82</v>
      </c>
      <c r="G42" s="8">
        <v>22.91</v>
      </c>
      <c r="J42" s="9"/>
      <c r="K42" s="12"/>
    </row>
    <row r="43" spans="1:11" ht="25.15" customHeight="1" x14ac:dyDescent="0.4">
      <c r="A43" s="22">
        <v>15</v>
      </c>
      <c r="B43" s="16" t="s">
        <v>46</v>
      </c>
      <c r="C43" s="6" t="s">
        <v>10</v>
      </c>
      <c r="D43" s="17">
        <v>33.894000000000005</v>
      </c>
      <c r="E43" s="7">
        <v>1.05</v>
      </c>
      <c r="F43" s="7">
        <v>6.78</v>
      </c>
      <c r="G43" s="8">
        <v>40.67</v>
      </c>
      <c r="J43" s="9"/>
      <c r="K43" s="12"/>
    </row>
    <row r="44" spans="1:11" ht="25.15" hidden="1" customHeight="1" x14ac:dyDescent="0.4">
      <c r="A44" s="22">
        <v>21</v>
      </c>
      <c r="B44" s="16" t="s">
        <v>30</v>
      </c>
      <c r="C44" s="6" t="s">
        <v>31</v>
      </c>
      <c r="D44" s="7">
        <v>1.3544212500000001</v>
      </c>
      <c r="E44" s="7">
        <v>1.05</v>
      </c>
      <c r="F44" s="7">
        <v>0.27</v>
      </c>
      <c r="G44" s="8">
        <v>1.63</v>
      </c>
      <c r="J44" s="9"/>
      <c r="K44" s="12"/>
    </row>
    <row r="45" spans="1:11" ht="25.15" customHeight="1" x14ac:dyDescent="0.4">
      <c r="A45" s="22">
        <v>16</v>
      </c>
      <c r="B45" s="16" t="s">
        <v>32</v>
      </c>
      <c r="C45" s="6" t="s">
        <v>33</v>
      </c>
      <c r="D45" s="7">
        <v>3.17</v>
      </c>
      <c r="E45" s="7">
        <v>1.05</v>
      </c>
      <c r="F45" s="7">
        <v>0.63</v>
      </c>
      <c r="G45" s="8">
        <v>3.79</v>
      </c>
      <c r="J45" s="9"/>
    </row>
    <row r="46" spans="1:11" ht="25.15" customHeight="1" x14ac:dyDescent="0.4">
      <c r="A46" s="22">
        <v>17</v>
      </c>
      <c r="B46" s="16" t="s">
        <v>34</v>
      </c>
      <c r="C46" s="6" t="s">
        <v>33</v>
      </c>
      <c r="D46" s="7">
        <v>0.7</v>
      </c>
      <c r="E46" s="7">
        <v>1.05</v>
      </c>
      <c r="F46" s="7">
        <v>0.14000000000000001</v>
      </c>
      <c r="G46" s="8">
        <v>0.84</v>
      </c>
      <c r="J46" s="9"/>
      <c r="K46" s="12"/>
    </row>
    <row r="47" spans="1:11" ht="25.15" customHeight="1" x14ac:dyDescent="0.4">
      <c r="A47" s="22">
        <v>19</v>
      </c>
      <c r="B47" s="16" t="s">
        <v>62</v>
      </c>
      <c r="C47" s="6" t="s">
        <v>63</v>
      </c>
      <c r="D47" s="7">
        <v>3</v>
      </c>
      <c r="E47" s="7">
        <v>1.05</v>
      </c>
      <c r="F47" s="7">
        <v>0.6</v>
      </c>
      <c r="G47" s="8">
        <v>3.6</v>
      </c>
      <c r="J47" s="9"/>
      <c r="K47" s="12"/>
    </row>
    <row r="48" spans="1:11" ht="25.15" customHeight="1" x14ac:dyDescent="0.4">
      <c r="A48" s="22">
        <v>20</v>
      </c>
      <c r="B48" s="16" t="s">
        <v>35</v>
      </c>
      <c r="C48" s="6" t="s">
        <v>36</v>
      </c>
      <c r="D48" s="7">
        <v>20.75</v>
      </c>
      <c r="E48" s="7">
        <v>1.05</v>
      </c>
      <c r="F48" s="7">
        <v>4.1500000000000004</v>
      </c>
      <c r="G48" s="8">
        <v>24.889999999999997</v>
      </c>
      <c r="J48" s="9"/>
    </row>
    <row r="49" spans="1:10" ht="25.15" hidden="1" customHeight="1" x14ac:dyDescent="0.4">
      <c r="A49" s="22">
        <v>28</v>
      </c>
      <c r="B49" s="16" t="s">
        <v>37</v>
      </c>
      <c r="C49" s="6" t="s">
        <v>33</v>
      </c>
      <c r="D49" s="7">
        <v>2.4657412500000002</v>
      </c>
      <c r="E49" s="7">
        <v>1.05</v>
      </c>
      <c r="F49" s="7">
        <v>0.49314825000000007</v>
      </c>
      <c r="G49" s="8">
        <v>2.9699999999999998</v>
      </c>
      <c r="J49" s="9"/>
    </row>
    <row r="50" spans="1:10" ht="25.15" hidden="1" customHeight="1" x14ac:dyDescent="0.4">
      <c r="A50" s="22">
        <v>29</v>
      </c>
      <c r="B50" s="16" t="s">
        <v>38</v>
      </c>
      <c r="C50" s="6" t="s">
        <v>33</v>
      </c>
      <c r="D50" s="7">
        <v>4.561042500000001</v>
      </c>
      <c r="E50" s="7">
        <v>1.05</v>
      </c>
      <c r="F50" s="7">
        <v>0.9122085000000002</v>
      </c>
      <c r="G50" s="8">
        <v>5.4799999999999995</v>
      </c>
      <c r="J50" s="9"/>
    </row>
    <row r="51" spans="1:10" ht="25.15" customHeight="1" x14ac:dyDescent="0.4">
      <c r="A51" s="22">
        <v>21</v>
      </c>
      <c r="B51" s="16" t="s">
        <v>70</v>
      </c>
      <c r="C51" s="6" t="s">
        <v>69</v>
      </c>
      <c r="D51" s="7">
        <v>13</v>
      </c>
      <c r="E51" s="7">
        <v>1.05</v>
      </c>
      <c r="F51" s="7">
        <v>2.6</v>
      </c>
      <c r="G51" s="8">
        <v>15.6</v>
      </c>
      <c r="J51" s="9"/>
    </row>
    <row r="52" spans="1:10" ht="25.15" customHeight="1" x14ac:dyDescent="0.4">
      <c r="A52" s="23">
        <v>22</v>
      </c>
      <c r="B52" s="16" t="s">
        <v>67</v>
      </c>
      <c r="C52" s="6" t="s">
        <v>68</v>
      </c>
      <c r="D52" s="7">
        <v>11</v>
      </c>
      <c r="E52" s="7"/>
      <c r="F52" s="7">
        <v>2.2000000000000002</v>
      </c>
      <c r="G52" s="8">
        <v>13.2</v>
      </c>
      <c r="J52" s="9"/>
    </row>
    <row r="53" spans="1:10" ht="25.15" customHeight="1" x14ac:dyDescent="0.4">
      <c r="A53" s="22">
        <v>23</v>
      </c>
      <c r="B53" s="16" t="s">
        <v>39</v>
      </c>
      <c r="C53" s="6" t="s">
        <v>40</v>
      </c>
      <c r="D53" s="7">
        <v>0.09</v>
      </c>
      <c r="E53" s="7">
        <v>1.05</v>
      </c>
      <c r="F53" s="7">
        <v>0.02</v>
      </c>
      <c r="G53" s="8">
        <v>0.11</v>
      </c>
      <c r="J53" s="9"/>
    </row>
    <row r="54" spans="1:10" ht="25.15" hidden="1" customHeight="1" x14ac:dyDescent="0.4">
      <c r="A54" s="22">
        <v>32</v>
      </c>
      <c r="B54" s="16" t="s">
        <v>41</v>
      </c>
      <c r="C54" s="6" t="s">
        <v>31</v>
      </c>
      <c r="D54" s="7">
        <v>3.4612987500000005</v>
      </c>
      <c r="E54" s="7">
        <v>1.05</v>
      </c>
      <c r="F54" s="7">
        <f t="shared" ref="F53:F56" si="0">ROUND(D54*20%,2)</f>
        <v>0.69</v>
      </c>
      <c r="G54" s="8">
        <f t="shared" ref="G54:G56" si="1">ROUND(D54*H54,2)</f>
        <v>0</v>
      </c>
      <c r="J54" s="9"/>
    </row>
    <row r="55" spans="1:10" ht="25.15" hidden="1" customHeight="1" x14ac:dyDescent="0.4">
      <c r="A55" s="22">
        <v>25</v>
      </c>
      <c r="B55" s="16" t="s">
        <v>42</v>
      </c>
      <c r="C55" s="6" t="s">
        <v>31</v>
      </c>
      <c r="D55" s="7">
        <f>0.68299875*E55</f>
        <v>0.71714868750000005</v>
      </c>
      <c r="E55" s="7">
        <v>1.05</v>
      </c>
      <c r="F55" s="7">
        <f t="shared" si="0"/>
        <v>0.14000000000000001</v>
      </c>
      <c r="G55" s="8">
        <f t="shared" si="1"/>
        <v>0</v>
      </c>
      <c r="J55" s="9"/>
    </row>
    <row r="56" spans="1:10" ht="25.15" hidden="1" customHeight="1" x14ac:dyDescent="0.4">
      <c r="A56" s="22">
        <v>26</v>
      </c>
      <c r="B56" s="16" t="s">
        <v>43</v>
      </c>
      <c r="C56" s="6" t="s">
        <v>31</v>
      </c>
      <c r="D56" s="7">
        <f>1.3659975*E56</f>
        <v>1.4342973750000001</v>
      </c>
      <c r="E56" s="7">
        <v>1.05</v>
      </c>
      <c r="F56" s="7">
        <f t="shared" si="0"/>
        <v>0.28999999999999998</v>
      </c>
      <c r="G56" s="8">
        <f t="shared" si="1"/>
        <v>0</v>
      </c>
      <c r="J56" s="9"/>
    </row>
    <row r="57" spans="1:10" ht="25.15" hidden="1" customHeight="1" x14ac:dyDescent="0.4">
      <c r="A57" s="22">
        <v>27</v>
      </c>
      <c r="B57" s="16" t="s">
        <v>44</v>
      </c>
      <c r="C57" s="6" t="s">
        <v>45</v>
      </c>
      <c r="D57" s="7">
        <f>0.02205*E57</f>
        <v>2.3152499999999999E-2</v>
      </c>
      <c r="E57" s="7">
        <v>1.05</v>
      </c>
      <c r="F57" s="7">
        <v>0.01</v>
      </c>
      <c r="G57" s="8">
        <f>ROUND(D57*H57,2)</f>
        <v>0</v>
      </c>
      <c r="J57" s="9"/>
    </row>
    <row r="58" spans="1:10" ht="39" customHeight="1" x14ac:dyDescent="0.4">
      <c r="A58" s="3"/>
      <c r="B58" s="3" t="s">
        <v>56</v>
      </c>
      <c r="C58" s="18" t="s">
        <v>53</v>
      </c>
      <c r="D58" s="4"/>
      <c r="E58" s="4"/>
      <c r="F58" s="4"/>
      <c r="G58" s="3"/>
      <c r="J58" s="19"/>
    </row>
  </sheetData>
  <mergeCells count="16">
    <mergeCell ref="A9:G9"/>
    <mergeCell ref="A10:G10"/>
    <mergeCell ref="A11:G11"/>
    <mergeCell ref="D12:G12"/>
    <mergeCell ref="A13:A16"/>
    <mergeCell ref="B13:B16"/>
    <mergeCell ref="C13:C16"/>
    <mergeCell ref="D13:D16"/>
    <mergeCell ref="E13:E16"/>
    <mergeCell ref="F13:F16"/>
    <mergeCell ref="A19:A20"/>
    <mergeCell ref="B19:B20"/>
    <mergeCell ref="A25:A26"/>
    <mergeCell ref="G13:G16"/>
    <mergeCell ref="A17:A18"/>
    <mergeCell ref="B17:B18"/>
  </mergeCells>
  <pageMargins left="0.19685039370078741" right="0.19685039370078741" top="0.19685039370078741" bottom="0.19685039370078741" header="0.19685039370078741" footer="0.19685039370078741"/>
  <pageSetup paperSize="9" scale="44" orientation="landscape" r:id="rId1"/>
  <colBreaks count="1" manualBreakCount="1">
    <brk id="7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с12.01.2026</vt:lpstr>
      <vt:lpstr>с12.01.2026!Область_печати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2026-10-09T09:45:32Z</cp:lastPrinted>
  <dcterms:created xsi:type="dcterms:W3CDTF">2023-02-20T12:32:31Z</dcterms:created>
  <dcterms:modified xsi:type="dcterms:W3CDTF">2026-10-09T09:46:11Z</dcterms:modified>
</cp:coreProperties>
</file>